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1"/>
  </bookViews>
  <sheets>
    <sheet name="dod25.02 (2)" sheetId="1" r:id="rId1"/>
    <sheet name="dod27.03" sheetId="2" r:id="rId2"/>
  </sheets>
  <definedNames>
    <definedName name="_xlnm.Print_Area" localSheetId="0">'dod25.02 (2)'!$A$1:$F$23</definedName>
    <definedName name="_xlnm.Print_Area" localSheetId="1">'dod27.03'!$A$1:$F$23</definedName>
  </definedNames>
  <calcPr fullCalcOnLoad="1"/>
</workbook>
</file>

<file path=xl/sharedStrings.xml><?xml version="1.0" encoding="utf-8"?>
<sst xmlns="http://schemas.openxmlformats.org/spreadsheetml/2006/main" count="56" uniqueCount="26">
  <si>
    <t>Загальний фонд</t>
  </si>
  <si>
    <t>Разом</t>
  </si>
  <si>
    <t>Назва</t>
  </si>
  <si>
    <t>Код</t>
  </si>
  <si>
    <t xml:space="preserve">Спеціальний фонд              </t>
  </si>
  <si>
    <t>тис.грн.</t>
  </si>
  <si>
    <t>Кошти, що передаються із загального фонду бюджету до бюджету розвитку (спеціального фонду)</t>
  </si>
  <si>
    <t>602000 </t>
  </si>
  <si>
    <t>602100 </t>
  </si>
  <si>
    <t>На початок періоду </t>
  </si>
  <si>
    <t>600000 </t>
  </si>
  <si>
    <t>Фінансування за активними операціями </t>
  </si>
  <si>
    <t xml:space="preserve">до рішення Южноукраїнської      </t>
  </si>
  <si>
    <t>Начальник фінансового управління</t>
  </si>
  <si>
    <t>Южноукраїнськраїнської міської ради</t>
  </si>
  <si>
    <t>Т.О.Гончарова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</si>
  <si>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</si>
  <si>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</si>
  <si>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</si>
  <si>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</si>
  <si>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у т.ч. бюджет                        розвитку</t>
  </si>
  <si>
    <t>Зміни обсягів бюджетних коштів </t>
  </si>
  <si>
    <t>Додаток  №5</t>
  </si>
  <si>
    <t xml:space="preserve">*Сума джерел фінансування загального та спеціального фондів міського бюджету буде уточнена після розгляду на засіданні постійної комісії міської ради з питань бюджету, фінансів, податків, соціально – економічного розвитку та планування.        </t>
  </si>
  <si>
    <t xml:space="preserve">Джерела фінансування бюджету міста Южноукраїнська на 2014 рік  </t>
  </si>
  <si>
    <t xml:space="preserve">міської ради від                     2014 №     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</si>
</sst>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"/>
    <numFmt numFmtId="184" formatCode="#,##0.000"/>
    <numFmt numFmtId="185" formatCode="#,##0.0000"/>
    <numFmt numFmtId="186" formatCode="#,##0.00000"/>
  </numFmts>
  <fonts count="27"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2"/>
      <name val="Arial"/>
      <family val="2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indent="6"/>
      <protection/>
    </xf>
    <xf numFmtId="0" fontId="1" fillId="0" borderId="10" xfId="0" applyNumberFormat="1" applyFont="1" applyFill="1" applyBorder="1" applyAlignment="1" applyProtection="1">
      <alignment horizontal="left" vertical="top" indent="7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186" fontId="0" fillId="0" borderId="0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86" fontId="9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86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Border="1" applyAlignment="1" applyProtection="1">
      <alignment vertical="top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workbookViewId="0" topLeftCell="A4">
      <selection activeCell="B13" sqref="B13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4.8515625" style="2" bestFit="1" customWidth="1"/>
    <col min="9" max="9" width="13.00390625" style="2" customWidth="1"/>
    <col min="10" max="16384" width="9.140625" style="2" customWidth="1"/>
  </cols>
  <sheetData>
    <row r="1" s="9" customFormat="1" ht="15.75">
      <c r="E1" s="25" t="s">
        <v>22</v>
      </c>
    </row>
    <row r="2" spans="5:6" s="9" customFormat="1" ht="19.5" customHeight="1">
      <c r="E2" s="25" t="s">
        <v>12</v>
      </c>
      <c r="F2" s="25"/>
    </row>
    <row r="3" s="9" customFormat="1" ht="15.75">
      <c r="E3" s="25" t="s">
        <v>25</v>
      </c>
    </row>
    <row r="4" ht="12.75">
      <c r="F4" s="3"/>
    </row>
    <row r="5" ht="12.75">
      <c r="F5" s="3"/>
    </row>
    <row r="7" spans="1:6" s="9" customFormat="1" ht="15.75">
      <c r="A7" s="32" t="s">
        <v>24</v>
      </c>
      <c r="B7" s="32"/>
      <c r="C7" s="32"/>
      <c r="D7" s="32"/>
      <c r="E7" s="32"/>
      <c r="F7" s="32"/>
    </row>
    <row r="9" ht="12.75">
      <c r="F9" s="7" t="s">
        <v>5</v>
      </c>
    </row>
    <row r="10" spans="1:6" s="9" customFormat="1" ht="18.75" customHeight="1">
      <c r="A10" s="33" t="s">
        <v>3</v>
      </c>
      <c r="B10" s="33" t="s">
        <v>2</v>
      </c>
      <c r="C10" s="33" t="s">
        <v>0</v>
      </c>
      <c r="D10" s="35" t="s">
        <v>4</v>
      </c>
      <c r="E10" s="36"/>
      <c r="F10" s="37" t="s">
        <v>1</v>
      </c>
    </row>
    <row r="11" spans="1:6" s="9" customFormat="1" ht="35.25" customHeight="1">
      <c r="A11" s="34"/>
      <c r="B11" s="34"/>
      <c r="C11" s="34"/>
      <c r="D11" s="17" t="s">
        <v>1</v>
      </c>
      <c r="E11" s="18" t="s">
        <v>20</v>
      </c>
      <c r="F11" s="38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19" t="s">
        <v>16</v>
      </c>
      <c r="B13" s="13" t="s">
        <v>17</v>
      </c>
      <c r="C13" s="26">
        <f>C14</f>
        <v>2755.7131799999997</v>
      </c>
      <c r="D13" s="26">
        <f>D14</f>
        <v>3620.75536</v>
      </c>
      <c r="E13" s="26">
        <f>E14</f>
        <v>2018.32617</v>
      </c>
      <c r="F13" s="26">
        <f>F14</f>
        <v>6376.46854</v>
      </c>
      <c r="G13" s="11"/>
      <c r="I13" s="11"/>
    </row>
    <row r="14" spans="1:9" ht="39" customHeight="1">
      <c r="A14" s="20">
        <v>208000</v>
      </c>
      <c r="B14" s="14" t="s">
        <v>18</v>
      </c>
      <c r="C14" s="26">
        <f>C15+C16</f>
        <v>2755.7131799999997</v>
      </c>
      <c r="D14" s="26">
        <f>SUM(D15:D16)</f>
        <v>3620.75536</v>
      </c>
      <c r="E14" s="26">
        <f>SUM(E15:E16)</f>
        <v>2018.32617</v>
      </c>
      <c r="F14" s="26">
        <f>C14+D14</f>
        <v>6376.46854</v>
      </c>
      <c r="G14" s="12"/>
      <c r="H14" s="10"/>
      <c r="I14" s="11"/>
    </row>
    <row r="15" spans="1:10" ht="21.75" customHeight="1">
      <c r="A15" s="21">
        <v>208100</v>
      </c>
      <c r="B15" s="15" t="s">
        <v>19</v>
      </c>
      <c r="C15" s="26">
        <f>2143.89021+489.62297+120+2.2</f>
        <v>2755.7131799999997</v>
      </c>
      <c r="D15" s="26">
        <f>1817.35025+197.68092+11+1232.82783+358.60136+3.295</f>
        <v>3620.75536</v>
      </c>
      <c r="E15" s="26">
        <f>1817.35025+197.68092+3.295</f>
        <v>2018.32617</v>
      </c>
      <c r="F15" s="26">
        <f>C15+D15</f>
        <v>6376.46854</v>
      </c>
      <c r="G15" s="12">
        <f>E15+5031</f>
        <v>7049.32617</v>
      </c>
      <c r="H15" s="10"/>
      <c r="I15" s="26"/>
      <c r="J15" s="10"/>
    </row>
    <row r="16" spans="1:9" ht="55.5" customHeight="1">
      <c r="A16" s="27">
        <v>208400</v>
      </c>
      <c r="B16" s="28" t="s">
        <v>6</v>
      </c>
      <c r="C16" s="26">
        <v>0</v>
      </c>
      <c r="D16" s="26">
        <v>0</v>
      </c>
      <c r="E16" s="26">
        <v>0</v>
      </c>
      <c r="F16" s="26">
        <f>C16+D16</f>
        <v>0</v>
      </c>
      <c r="G16" s="12"/>
      <c r="H16" s="10"/>
      <c r="I16" s="26"/>
    </row>
    <row r="17" spans="1:8" ht="45" customHeight="1">
      <c r="A17" s="20" t="s">
        <v>10</v>
      </c>
      <c r="B17" s="14" t="s">
        <v>11</v>
      </c>
      <c r="C17" s="26">
        <f>C18</f>
        <v>2755.7131799999997</v>
      </c>
      <c r="D17" s="26">
        <f>D18</f>
        <v>3620.75536</v>
      </c>
      <c r="E17" s="26">
        <f>E18</f>
        <v>2018.32617</v>
      </c>
      <c r="F17" s="26">
        <f>F18</f>
        <v>6376.46854</v>
      </c>
      <c r="G17" s="12"/>
      <c r="H17" s="12"/>
    </row>
    <row r="18" spans="1:7" ht="23.25" customHeight="1">
      <c r="A18" s="20" t="s">
        <v>7</v>
      </c>
      <c r="B18" s="14" t="s">
        <v>21</v>
      </c>
      <c r="C18" s="26">
        <f>C19+C20</f>
        <v>2755.7131799999997</v>
      </c>
      <c r="D18" s="26">
        <f>SUM(D19:D20)</f>
        <v>3620.75536</v>
      </c>
      <c r="E18" s="26">
        <f>SUM(E19:E20)</f>
        <v>2018.32617</v>
      </c>
      <c r="F18" s="26">
        <f>C18+D18</f>
        <v>6376.46854</v>
      </c>
      <c r="G18" s="12"/>
    </row>
    <row r="19" spans="1:8" ht="27" customHeight="1">
      <c r="A19" s="21" t="s">
        <v>8</v>
      </c>
      <c r="B19" s="16" t="s">
        <v>9</v>
      </c>
      <c r="C19" s="26">
        <f>2143.89021+489.62297+120+2.2</f>
        <v>2755.7131799999997</v>
      </c>
      <c r="D19" s="26">
        <f>1817.35025+197.68092+11+1232.82783+358.60136+3.295</f>
        <v>3620.75536</v>
      </c>
      <c r="E19" s="26">
        <f>1817.35025+197.68092+3.295</f>
        <v>2018.32617</v>
      </c>
      <c r="F19" s="26">
        <f>C19+D19</f>
        <v>6376.46854</v>
      </c>
      <c r="G19" s="12"/>
      <c r="H19" s="12"/>
    </row>
    <row r="20" spans="1:6" ht="54.75" customHeight="1">
      <c r="A20" s="27">
        <v>602400</v>
      </c>
      <c r="B20" s="28" t="s">
        <v>6</v>
      </c>
      <c r="C20" s="26">
        <v>0</v>
      </c>
      <c r="D20" s="26">
        <v>0</v>
      </c>
      <c r="E20" s="26">
        <v>0</v>
      </c>
      <c r="F20" s="26">
        <f>C20+D20</f>
        <v>0</v>
      </c>
    </row>
    <row r="21" spans="1:6" ht="0.75" customHeight="1" hidden="1">
      <c r="A21" s="31" t="s">
        <v>23</v>
      </c>
      <c r="B21" s="31"/>
      <c r="C21" s="31"/>
      <c r="D21" s="31"/>
      <c r="E21" s="31"/>
      <c r="F21" s="31"/>
    </row>
    <row r="22" spans="1:2" s="9" customFormat="1" ht="42" customHeight="1">
      <c r="A22" s="29" t="s">
        <v>13</v>
      </c>
      <c r="B22" s="25"/>
    </row>
    <row r="23" spans="1:5" s="9" customFormat="1" ht="15.75">
      <c r="A23" s="25" t="s">
        <v>14</v>
      </c>
      <c r="B23" s="25"/>
      <c r="E23" s="25" t="s">
        <v>15</v>
      </c>
    </row>
    <row r="24" spans="1:5" s="9" customFormat="1" ht="15.75">
      <c r="A24" s="25"/>
      <c r="B24" s="25"/>
      <c r="C24" s="25"/>
      <c r="D24" s="30"/>
      <c r="E24" s="25"/>
    </row>
    <row r="25" spans="1:6" ht="15.75">
      <c r="A25" s="8"/>
      <c r="B25" s="8"/>
      <c r="C25" s="22"/>
      <c r="D25" s="24"/>
      <c r="E25" s="23"/>
      <c r="F25" s="9"/>
    </row>
    <row r="26" spans="1:2" ht="12.75">
      <c r="A26" s="8"/>
      <c r="B26" s="8"/>
    </row>
    <row r="27" spans="3:4" ht="12.75">
      <c r="C27" s="12"/>
      <c r="D27" s="12"/>
    </row>
    <row r="28" ht="12.75">
      <c r="C28" s="12"/>
    </row>
    <row r="29" ht="12.75">
      <c r="C29" s="12"/>
    </row>
    <row r="30" ht="12.75">
      <c r="C30" s="12"/>
    </row>
  </sheetData>
  <sheetProtection/>
  <mergeCells count="7">
    <mergeCell ref="A21:F21"/>
    <mergeCell ref="A7:F7"/>
    <mergeCell ref="A10:A11"/>
    <mergeCell ref="B10:B11"/>
    <mergeCell ref="C10:C11"/>
    <mergeCell ref="D10:E10"/>
    <mergeCell ref="F10:F11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 topLeftCell="A4">
      <selection activeCell="D17" sqref="D17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4.8515625" style="2" bestFit="1" customWidth="1"/>
    <col min="9" max="9" width="13.00390625" style="2" customWidth="1"/>
    <col min="10" max="16384" width="9.140625" style="2" customWidth="1"/>
  </cols>
  <sheetData>
    <row r="1" s="9" customFormat="1" ht="15.75">
      <c r="E1" s="25" t="s">
        <v>22</v>
      </c>
    </row>
    <row r="2" spans="5:6" s="9" customFormat="1" ht="19.5" customHeight="1">
      <c r="E2" s="25" t="s">
        <v>12</v>
      </c>
      <c r="F2" s="25"/>
    </row>
    <row r="3" s="9" customFormat="1" ht="15.75">
      <c r="E3" s="25" t="s">
        <v>25</v>
      </c>
    </row>
    <row r="4" ht="12.75">
      <c r="F4" s="3"/>
    </row>
    <row r="5" ht="12.75">
      <c r="F5" s="3"/>
    </row>
    <row r="7" spans="1:6" s="9" customFormat="1" ht="15.75">
      <c r="A7" s="32" t="s">
        <v>24</v>
      </c>
      <c r="B7" s="32"/>
      <c r="C7" s="32"/>
      <c r="D7" s="32"/>
      <c r="E7" s="32"/>
      <c r="F7" s="32"/>
    </row>
    <row r="9" ht="12.75">
      <c r="F9" s="7" t="s">
        <v>5</v>
      </c>
    </row>
    <row r="10" spans="1:6" s="9" customFormat="1" ht="18.75" customHeight="1">
      <c r="A10" s="33" t="s">
        <v>3</v>
      </c>
      <c r="B10" s="33" t="s">
        <v>2</v>
      </c>
      <c r="C10" s="33" t="s">
        <v>0</v>
      </c>
      <c r="D10" s="35" t="s">
        <v>4</v>
      </c>
      <c r="E10" s="36"/>
      <c r="F10" s="37" t="s">
        <v>1</v>
      </c>
    </row>
    <row r="11" spans="1:6" s="9" customFormat="1" ht="35.25" customHeight="1">
      <c r="A11" s="34"/>
      <c r="B11" s="34"/>
      <c r="C11" s="34"/>
      <c r="D11" s="17" t="s">
        <v>1</v>
      </c>
      <c r="E11" s="18" t="s">
        <v>20</v>
      </c>
      <c r="F11" s="38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19" t="s">
        <v>16</v>
      </c>
      <c r="B13" s="13" t="s">
        <v>17</v>
      </c>
      <c r="C13" s="26">
        <f>C14</f>
        <v>2805.7131799999997</v>
      </c>
      <c r="D13" s="26">
        <f>D14</f>
        <v>3620.75536</v>
      </c>
      <c r="E13" s="26">
        <f>E14</f>
        <v>2018.32617</v>
      </c>
      <c r="F13" s="26">
        <f>F14</f>
        <v>6426.46854</v>
      </c>
      <c r="G13" s="11"/>
      <c r="I13" s="11"/>
    </row>
    <row r="14" spans="1:9" ht="39" customHeight="1">
      <c r="A14" s="20">
        <v>208000</v>
      </c>
      <c r="B14" s="14" t="s">
        <v>18</v>
      </c>
      <c r="C14" s="26">
        <f>C15+C16</f>
        <v>2805.7131799999997</v>
      </c>
      <c r="D14" s="26">
        <f>SUM(D15:D16)</f>
        <v>3620.75536</v>
      </c>
      <c r="E14" s="26">
        <f>SUM(E15:E16)</f>
        <v>2018.32617</v>
      </c>
      <c r="F14" s="26">
        <f>C14+D14</f>
        <v>6426.46854</v>
      </c>
      <c r="G14" s="12"/>
      <c r="H14" s="10"/>
      <c r="I14" s="11"/>
    </row>
    <row r="15" spans="1:10" ht="21.75" customHeight="1">
      <c r="A15" s="21">
        <v>208100</v>
      </c>
      <c r="B15" s="15" t="s">
        <v>19</v>
      </c>
      <c r="C15" s="26">
        <f>2143.89021+489.62297+120+2.2+50</f>
        <v>2805.7131799999997</v>
      </c>
      <c r="D15" s="26">
        <f>1817.35025+197.68092+11+1232.82783+358.60136+3.295</f>
        <v>3620.75536</v>
      </c>
      <c r="E15" s="26">
        <f>1817.35025+197.68092+3.295</f>
        <v>2018.32617</v>
      </c>
      <c r="F15" s="26">
        <f>C15+D15</f>
        <v>6426.46854</v>
      </c>
      <c r="G15" s="12">
        <f>E15+5031</f>
        <v>7049.32617</v>
      </c>
      <c r="H15" s="10"/>
      <c r="I15" s="26"/>
      <c r="J15" s="10"/>
    </row>
    <row r="16" spans="1:9" ht="55.5" customHeight="1">
      <c r="A16" s="27">
        <v>208400</v>
      </c>
      <c r="B16" s="28" t="s">
        <v>6</v>
      </c>
      <c r="C16" s="26">
        <v>0</v>
      </c>
      <c r="D16" s="26">
        <v>0</v>
      </c>
      <c r="E16" s="26">
        <v>0</v>
      </c>
      <c r="F16" s="26">
        <f>C16+D16</f>
        <v>0</v>
      </c>
      <c r="G16" s="12"/>
      <c r="H16" s="10"/>
      <c r="I16" s="26"/>
    </row>
    <row r="17" spans="1:8" ht="45" customHeight="1">
      <c r="A17" s="20" t="s">
        <v>10</v>
      </c>
      <c r="B17" s="14" t="s">
        <v>11</v>
      </c>
      <c r="C17" s="26">
        <f>C18</f>
        <v>2805.7131799999997</v>
      </c>
      <c r="D17" s="26">
        <f>D18</f>
        <v>3620.75536</v>
      </c>
      <c r="E17" s="26">
        <f>E18</f>
        <v>2018.32617</v>
      </c>
      <c r="F17" s="26">
        <f>F18</f>
        <v>6426.46854</v>
      </c>
      <c r="G17" s="12"/>
      <c r="H17" s="12"/>
    </row>
    <row r="18" spans="1:7" ht="23.25" customHeight="1">
      <c r="A18" s="20" t="s">
        <v>7</v>
      </c>
      <c r="B18" s="14" t="s">
        <v>21</v>
      </c>
      <c r="C18" s="26">
        <f>C19+C20</f>
        <v>2805.7131799999997</v>
      </c>
      <c r="D18" s="26">
        <f>SUM(D19:D20)</f>
        <v>3620.75536</v>
      </c>
      <c r="E18" s="26">
        <f>SUM(E19:E20)</f>
        <v>2018.32617</v>
      </c>
      <c r="F18" s="26">
        <f>C18+D18</f>
        <v>6426.46854</v>
      </c>
      <c r="G18" s="12"/>
    </row>
    <row r="19" spans="1:8" ht="27" customHeight="1">
      <c r="A19" s="21" t="s">
        <v>8</v>
      </c>
      <c r="B19" s="16" t="s">
        <v>9</v>
      </c>
      <c r="C19" s="26">
        <f>2143.89021+489.62297+120+2.2+50</f>
        <v>2805.7131799999997</v>
      </c>
      <c r="D19" s="26">
        <f>1817.35025+197.68092+11+1232.82783+358.60136+3.295</f>
        <v>3620.75536</v>
      </c>
      <c r="E19" s="26">
        <f>1817.35025+197.68092+3.295</f>
        <v>2018.32617</v>
      </c>
      <c r="F19" s="26">
        <f>C19+D19</f>
        <v>6426.46854</v>
      </c>
      <c r="G19" s="12"/>
      <c r="H19" s="12"/>
    </row>
    <row r="20" spans="1:6" ht="54.75" customHeight="1">
      <c r="A20" s="27">
        <v>602400</v>
      </c>
      <c r="B20" s="28" t="s">
        <v>6</v>
      </c>
      <c r="C20" s="26">
        <v>0</v>
      </c>
      <c r="D20" s="26">
        <v>0</v>
      </c>
      <c r="E20" s="26">
        <v>0</v>
      </c>
      <c r="F20" s="26">
        <f>C20+D20</f>
        <v>0</v>
      </c>
    </row>
    <row r="21" spans="1:6" ht="0.75" customHeight="1" hidden="1">
      <c r="A21" s="31" t="s">
        <v>23</v>
      </c>
      <c r="B21" s="31"/>
      <c r="C21" s="31"/>
      <c r="D21" s="31"/>
      <c r="E21" s="31"/>
      <c r="F21" s="31"/>
    </row>
    <row r="22" spans="1:2" s="9" customFormat="1" ht="42" customHeight="1">
      <c r="A22" s="29" t="s">
        <v>13</v>
      </c>
      <c r="B22" s="25"/>
    </row>
    <row r="23" spans="1:5" s="9" customFormat="1" ht="15.75">
      <c r="A23" s="25" t="s">
        <v>14</v>
      </c>
      <c r="B23" s="25"/>
      <c r="E23" s="25" t="s">
        <v>15</v>
      </c>
    </row>
    <row r="24" spans="1:5" s="9" customFormat="1" ht="15.75">
      <c r="A24" s="25"/>
      <c r="B24" s="25"/>
      <c r="C24" s="25"/>
      <c r="D24" s="30"/>
      <c r="E24" s="25"/>
    </row>
    <row r="25" spans="1:6" ht="15.75">
      <c r="A25" s="8"/>
      <c r="B25" s="8"/>
      <c r="C25" s="22"/>
      <c r="D25" s="24"/>
      <c r="E25" s="23"/>
      <c r="F25" s="9"/>
    </row>
    <row r="26" spans="1:2" ht="12.75">
      <c r="A26" s="8"/>
      <c r="B26" s="8"/>
    </row>
    <row r="27" spans="3:4" ht="12.75">
      <c r="C27" s="12"/>
      <c r="D27" s="12"/>
    </row>
    <row r="28" ht="12.75">
      <c r="C28" s="12"/>
    </row>
    <row r="29" ht="12.75">
      <c r="C29" s="12"/>
    </row>
    <row r="30" ht="12.75">
      <c r="C30" s="12"/>
    </row>
  </sheetData>
  <sheetProtection/>
  <mergeCells count="7">
    <mergeCell ref="A21:F21"/>
    <mergeCell ref="A7:F7"/>
    <mergeCell ref="A10:A11"/>
    <mergeCell ref="B10:B11"/>
    <mergeCell ref="C10:C11"/>
    <mergeCell ref="D10:E10"/>
    <mergeCell ref="F10:F11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2014-02-07T10:45:35Z</cp:lastPrinted>
  <dcterms:created xsi:type="dcterms:W3CDTF">2004-10-14T06:03:14Z</dcterms:created>
  <dcterms:modified xsi:type="dcterms:W3CDTF">2014-03-31T13:16:08Z</dcterms:modified>
  <cp:category/>
  <cp:version/>
  <cp:contentType/>
  <cp:contentStatus/>
</cp:coreProperties>
</file>